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cM Parish Council USE THIS\Yapham cum Meltonby Sept 18\Accounts YE 2022\"/>
    </mc:Choice>
  </mc:AlternateContent>
  <xr:revisionPtr revIDLastSave="0" documentId="13_ncr:1_{89627ED1-73CA-4311-A007-36851132E6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yments" sheetId="1" r:id="rId1"/>
    <sheet name="Receipts" sheetId="2" r:id="rId2"/>
    <sheet name="Bank" sheetId="3" r:id="rId3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N33" i="1"/>
  <c r="M33" i="1"/>
  <c r="L33" i="1"/>
  <c r="K33" i="1"/>
  <c r="J33" i="1"/>
  <c r="I33" i="1"/>
  <c r="H33" i="1"/>
  <c r="G33" i="1"/>
  <c r="E33" i="1"/>
  <c r="B9" i="3" s="1"/>
  <c r="B23" i="3"/>
  <c r="D21" i="2"/>
  <c r="B7" i="3" s="1"/>
  <c r="H39" i="1" l="1"/>
  <c r="E39" i="1"/>
  <c r="F36" i="1"/>
  <c r="B11" i="3"/>
  <c r="D23" i="3" s="1"/>
  <c r="L39" i="1" l="1"/>
</calcChain>
</file>

<file path=xl/sharedStrings.xml><?xml version="1.0" encoding="utf-8"?>
<sst xmlns="http://schemas.openxmlformats.org/spreadsheetml/2006/main" count="125" uniqueCount="68">
  <si>
    <t>Date</t>
  </si>
  <si>
    <t>Reference</t>
  </si>
  <si>
    <t>Details</t>
  </si>
  <si>
    <t>VAT</t>
  </si>
  <si>
    <t>Payroll Services</t>
  </si>
  <si>
    <t>Bank Charges</t>
  </si>
  <si>
    <t>Misc</t>
  </si>
  <si>
    <t>Income</t>
  </si>
  <si>
    <t>Total</t>
  </si>
  <si>
    <t>Bank Reconciliation</t>
  </si>
  <si>
    <t>Less Expenditure</t>
  </si>
  <si>
    <t>Add Income</t>
  </si>
  <si>
    <t>Closing Balance</t>
  </si>
  <si>
    <t>Balance per Statement</t>
  </si>
  <si>
    <t>Less outstanding cheques</t>
  </si>
  <si>
    <t>Insurance</t>
  </si>
  <si>
    <t>Rent of Hall</t>
  </si>
  <si>
    <t>Subscription</t>
  </si>
  <si>
    <t xml:space="preserve">Yapham cum Meltonby Parish Council cashbook </t>
  </si>
  <si>
    <t>Payments</t>
  </si>
  <si>
    <t>Clerks salary &amp; allowances</t>
  </si>
  <si>
    <t>capital items</t>
  </si>
  <si>
    <t>Add o/s receipt</t>
  </si>
  <si>
    <t>1 April 2018 to 31 March 2019</t>
  </si>
  <si>
    <t>Opening Balance at 1 April 2018</t>
  </si>
  <si>
    <t>A</t>
  </si>
  <si>
    <t>HMRC VAT refund</t>
  </si>
  <si>
    <t>B</t>
  </si>
  <si>
    <t>ERYC Precept</t>
  </si>
  <si>
    <t>Gravel Pit Allotment Assoc. Rent</t>
  </si>
  <si>
    <t>BP</t>
  </si>
  <si>
    <t>Payroll and related services</t>
  </si>
  <si>
    <t xml:space="preserve">Other </t>
  </si>
  <si>
    <t>Balance</t>
  </si>
  <si>
    <t>S'ment number</t>
  </si>
  <si>
    <t>Ref</t>
  </si>
  <si>
    <t>*</t>
  </si>
  <si>
    <t>Processed or presented</t>
  </si>
  <si>
    <t>1 April 2020 to 31 March 2021</t>
  </si>
  <si>
    <t>Cheque number or bank transaction</t>
  </si>
  <si>
    <t>Total OUT</t>
  </si>
  <si>
    <t>Total inc VAT</t>
  </si>
  <si>
    <t>Autela Final Invoice</t>
  </si>
  <si>
    <t>S Rothwell-Inch Expenses</t>
  </si>
  <si>
    <t>S Rothwell-Inch SLCC 1/2</t>
  </si>
  <si>
    <t>Emma Fletcher YCM Audit 2020/21</t>
  </si>
  <si>
    <t>Audit</t>
  </si>
  <si>
    <t>X2 Connect Ltd - Phonebox paint kit</t>
  </si>
  <si>
    <t>S Rothwell-Inch Aug salary</t>
  </si>
  <si>
    <t>S Rothwell-Inch Apr, May, Jun, Jul salary</t>
  </si>
  <si>
    <t>S Rothwell-Inch Sept salary</t>
  </si>
  <si>
    <t>S Rothwell-Inch Oct salary</t>
  </si>
  <si>
    <t>Prish Hall rent Jul, Aug,, Sept</t>
  </si>
  <si>
    <t>Parish Hall rent May, June</t>
  </si>
  <si>
    <t>Chq</t>
  </si>
  <si>
    <t>HMRC - June, Juy, Aug</t>
  </si>
  <si>
    <t>Yapham PCC - grass cut</t>
  </si>
  <si>
    <t>DR</t>
  </si>
  <si>
    <t>S Rothwell-Inch Dec salary</t>
  </si>
  <si>
    <t>S Rothwell-Inch Clerk Expenses</t>
  </si>
  <si>
    <t>Came &amp; Co Insurance</t>
  </si>
  <si>
    <t>Parish Hall rent Oct, Noc, Dec</t>
  </si>
  <si>
    <t>S Rothwell-Inch Jan salary</t>
  </si>
  <si>
    <t>S Rothwell-Inch Feb salary</t>
  </si>
  <si>
    <t>S Rothwell-Inch Mar salary</t>
  </si>
  <si>
    <t>S Rothwell-Inch Nov salary</t>
  </si>
  <si>
    <t>DD</t>
  </si>
  <si>
    <t>ICO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</si>
</sst>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/>
    <xf numFmtId="0" fontId="0" fillId="0" borderId="0" xfId="0" applyFill="1"/>
    <xf numFmtId="16" fontId="0" fillId="0" borderId="0" xfId="0" applyNumberFormat="1"/>
    <xf numFmtId="2" fontId="1" fillId="0" borderId="1" xfId="0" applyNumberFormat="1" applyFon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/>
    <xf numFmtId="2" fontId="3" fillId="0" borderId="0" xfId="0" applyNumberFormat="1" applyFont="1" applyAlignmen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1" fillId="0" borderId="1" xfId="0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2" fontId="0" fillId="0" borderId="2" xfId="0" applyNumberFormat="1" applyBorder="1"/>
    <xf numFmtId="2" fontId="0" fillId="2" borderId="2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2" fontId="1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1:R61"/>
  <sheetViews>
    <sheetView tabSelected="1" showOutlineSymbols="0" topLeftCell="A5" zoomScale="75" zoomScaleNormal="75" workbookViewId="0">
      <selection activeCell="E31" sqref="E31"/>
    </sheetView>
  </sheetViews>
  <sheetFormatPr defaultRowHeight="15" outlineLevelRow="1" x14ac:dyDescent="0.25"/>
  <cols>
    <col min="1" max="1" width="15.42578125" customWidth="1"/>
    <col min="2" max="3" width="11.7109375" customWidth="1"/>
    <col min="4" max="4" width="37.28515625" customWidth="1"/>
    <col min="5" max="5" width="13.5703125" customWidth="1"/>
    <col min="7" max="7" width="18.140625" customWidth="1"/>
    <col min="8" max="8" width="12.7109375" customWidth="1"/>
    <col min="11" max="12" width="11" customWidth="1"/>
    <col min="13" max="14" width="12.85546875" customWidth="1"/>
    <col min="16" max="16" width="10.85546875" customWidth="1"/>
  </cols>
  <sheetData>
    <row r="1" spans="1:18" x14ac:dyDescent="0.25">
      <c r="A1" s="5" t="s">
        <v>18</v>
      </c>
    </row>
    <row r="2" spans="1:18" x14ac:dyDescent="0.25">
      <c r="A2" s="5" t="s">
        <v>38</v>
      </c>
    </row>
    <row r="3" spans="1:18" x14ac:dyDescent="0.25">
      <c r="A3" s="5" t="s">
        <v>19</v>
      </c>
    </row>
    <row r="4" spans="1:18" ht="60" x14ac:dyDescent="0.25">
      <c r="A4" t="s">
        <v>0</v>
      </c>
      <c r="B4" t="s">
        <v>1</v>
      </c>
      <c r="C4" s="1" t="s">
        <v>39</v>
      </c>
      <c r="D4" t="s">
        <v>2</v>
      </c>
      <c r="E4" s="5" t="s">
        <v>41</v>
      </c>
      <c r="F4" s="13" t="s">
        <v>3</v>
      </c>
      <c r="G4" s="1" t="s">
        <v>20</v>
      </c>
      <c r="H4" s="1" t="s">
        <v>4</v>
      </c>
      <c r="I4" s="1" t="s">
        <v>5</v>
      </c>
      <c r="J4" s="1" t="s">
        <v>16</v>
      </c>
      <c r="K4" s="1" t="s">
        <v>15</v>
      </c>
      <c r="L4" s="1" t="s">
        <v>21</v>
      </c>
      <c r="M4" s="1" t="s">
        <v>17</v>
      </c>
      <c r="N4" s="1" t="s">
        <v>46</v>
      </c>
      <c r="O4" s="25" t="s">
        <v>6</v>
      </c>
      <c r="P4" s="1" t="s">
        <v>37</v>
      </c>
      <c r="Q4" s="1" t="s">
        <v>34</v>
      </c>
      <c r="R4" s="24" t="s">
        <v>35</v>
      </c>
    </row>
    <row r="5" spans="1:18" x14ac:dyDescent="0.25">
      <c r="E5" s="5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  <c r="Q5" s="1"/>
      <c r="R5" s="24"/>
    </row>
    <row r="6" spans="1:18" outlineLevel="1" x14ac:dyDescent="0.25">
      <c r="A6" s="21">
        <v>44320</v>
      </c>
      <c r="B6" s="13">
        <v>1</v>
      </c>
      <c r="C6" s="13" t="s">
        <v>30</v>
      </c>
      <c r="D6" s="3" t="s">
        <v>42</v>
      </c>
      <c r="E6" s="17">
        <v>61.45</v>
      </c>
      <c r="F6" s="19"/>
      <c r="G6" s="17">
        <v>61.45</v>
      </c>
      <c r="H6" s="18"/>
      <c r="I6" s="19"/>
      <c r="J6" s="19"/>
      <c r="K6" s="19"/>
      <c r="L6" s="19"/>
      <c r="M6" s="19"/>
      <c r="N6" s="19"/>
      <c r="O6" s="19"/>
      <c r="P6" s="24" t="s">
        <v>36</v>
      </c>
      <c r="Q6" s="24">
        <v>305</v>
      </c>
      <c r="R6" s="26">
        <v>1</v>
      </c>
    </row>
    <row r="7" spans="1:18" outlineLevel="1" x14ac:dyDescent="0.25">
      <c r="A7" s="21">
        <v>44320</v>
      </c>
      <c r="B7" s="13">
        <v>2</v>
      </c>
      <c r="C7" s="13" t="s">
        <v>30</v>
      </c>
      <c r="D7" s="3" t="s">
        <v>43</v>
      </c>
      <c r="E7" s="17">
        <v>34.72</v>
      </c>
      <c r="F7" s="19"/>
      <c r="G7" s="17">
        <v>34.72</v>
      </c>
      <c r="H7" s="18"/>
      <c r="I7" s="19"/>
      <c r="J7" s="19"/>
      <c r="K7" s="19"/>
      <c r="L7" s="19"/>
      <c r="M7" s="19"/>
      <c r="N7" s="19"/>
      <c r="O7" s="19"/>
      <c r="P7" s="24" t="s">
        <v>36</v>
      </c>
      <c r="Q7" s="24">
        <v>305</v>
      </c>
      <c r="R7" s="26">
        <v>2</v>
      </c>
    </row>
    <row r="8" spans="1:18" outlineLevel="1" x14ac:dyDescent="0.25">
      <c r="A8" s="21">
        <v>44349</v>
      </c>
      <c r="B8" s="13">
        <v>3</v>
      </c>
      <c r="C8" s="13" t="s">
        <v>30</v>
      </c>
      <c r="D8" s="3" t="s">
        <v>44</v>
      </c>
      <c r="E8" s="17">
        <v>60</v>
      </c>
      <c r="F8" s="19"/>
      <c r="G8" s="19"/>
      <c r="H8" s="19"/>
      <c r="I8" s="19"/>
      <c r="J8" s="19"/>
      <c r="K8" s="19"/>
      <c r="L8" s="19"/>
      <c r="M8" s="17">
        <v>60</v>
      </c>
      <c r="N8" s="17"/>
      <c r="O8" s="19"/>
      <c r="P8" s="24" t="s">
        <v>36</v>
      </c>
      <c r="Q8" s="24">
        <v>305</v>
      </c>
      <c r="R8" s="26">
        <v>3</v>
      </c>
    </row>
    <row r="9" spans="1:18" outlineLevel="1" x14ac:dyDescent="0.25">
      <c r="A9" s="21">
        <v>44356</v>
      </c>
      <c r="B9" s="13">
        <v>4</v>
      </c>
      <c r="C9" s="13" t="s">
        <v>30</v>
      </c>
      <c r="D9" s="3" t="s">
        <v>45</v>
      </c>
      <c r="E9" s="15">
        <v>168</v>
      </c>
      <c r="F9" s="19"/>
      <c r="G9" s="19"/>
      <c r="H9" s="19"/>
      <c r="I9" s="19"/>
      <c r="J9" s="19"/>
      <c r="K9" s="19"/>
      <c r="L9" s="19"/>
      <c r="M9" s="19"/>
      <c r="N9" s="15">
        <v>168</v>
      </c>
      <c r="O9" s="19"/>
      <c r="P9" s="24" t="s">
        <v>36</v>
      </c>
      <c r="Q9" s="13">
        <v>307</v>
      </c>
      <c r="R9" s="13">
        <v>4</v>
      </c>
    </row>
    <row r="10" spans="1:18" outlineLevel="1" x14ac:dyDescent="0.25">
      <c r="A10" s="21">
        <v>44411</v>
      </c>
      <c r="B10" s="13">
        <v>5</v>
      </c>
      <c r="C10" s="13" t="s">
        <v>30</v>
      </c>
      <c r="D10" s="3" t="s">
        <v>47</v>
      </c>
      <c r="E10" s="15">
        <v>164.4</v>
      </c>
      <c r="F10" s="19"/>
      <c r="G10" s="19"/>
      <c r="H10" s="19"/>
      <c r="I10" s="19"/>
      <c r="J10" s="19"/>
      <c r="K10" s="19"/>
      <c r="L10" s="19"/>
      <c r="M10" s="19"/>
      <c r="N10" s="19"/>
      <c r="O10" s="15">
        <v>164.4</v>
      </c>
      <c r="P10" s="24" t="s">
        <v>36</v>
      </c>
      <c r="Q10" s="13">
        <v>309</v>
      </c>
      <c r="R10" s="13">
        <v>5</v>
      </c>
    </row>
    <row r="11" spans="1:18" outlineLevel="1" x14ac:dyDescent="0.25">
      <c r="A11" s="21">
        <v>44426</v>
      </c>
      <c r="B11" s="13">
        <v>6</v>
      </c>
      <c r="C11" s="13" t="s">
        <v>30</v>
      </c>
      <c r="D11" t="s">
        <v>48</v>
      </c>
      <c r="E11" s="15">
        <v>97.2</v>
      </c>
      <c r="F11" s="19"/>
      <c r="G11" s="19">
        <v>97.2</v>
      </c>
      <c r="H11" s="19"/>
      <c r="I11" s="19"/>
      <c r="J11" s="19"/>
      <c r="K11" s="19"/>
      <c r="L11" s="19"/>
      <c r="M11" s="19"/>
      <c r="N11" s="19"/>
      <c r="O11" s="19"/>
      <c r="P11" s="24" t="s">
        <v>36</v>
      </c>
      <c r="Q11" s="13">
        <v>309</v>
      </c>
      <c r="R11" s="13">
        <v>6</v>
      </c>
    </row>
    <row r="12" spans="1:18" outlineLevel="1" x14ac:dyDescent="0.25">
      <c r="A12" s="21">
        <v>44792</v>
      </c>
      <c r="B12" s="13">
        <v>7</v>
      </c>
      <c r="C12" s="13" t="s">
        <v>30</v>
      </c>
      <c r="D12" t="s">
        <v>49</v>
      </c>
      <c r="E12" s="15">
        <v>388.52</v>
      </c>
      <c r="F12" s="19"/>
      <c r="G12" s="15">
        <v>388.52</v>
      </c>
      <c r="H12" s="19"/>
      <c r="I12" s="19"/>
      <c r="J12" s="19"/>
      <c r="K12" s="19"/>
      <c r="L12" s="19"/>
      <c r="M12" s="19"/>
      <c r="N12" s="19"/>
      <c r="O12" s="19"/>
      <c r="P12" s="24" t="s">
        <v>36</v>
      </c>
      <c r="Q12" s="13">
        <v>309</v>
      </c>
      <c r="R12" s="13">
        <v>7</v>
      </c>
    </row>
    <row r="13" spans="1:18" outlineLevel="1" x14ac:dyDescent="0.25">
      <c r="A13" s="21">
        <v>44502</v>
      </c>
      <c r="B13" s="13">
        <v>8</v>
      </c>
      <c r="C13" s="13" t="s">
        <v>30</v>
      </c>
      <c r="D13" t="s">
        <v>50</v>
      </c>
      <c r="E13" s="15">
        <v>97.23</v>
      </c>
      <c r="F13" s="19"/>
      <c r="G13" s="19">
        <v>97.23</v>
      </c>
      <c r="H13" s="19"/>
      <c r="I13" s="19"/>
      <c r="J13" s="19"/>
      <c r="K13" s="19"/>
      <c r="L13" s="19"/>
      <c r="M13" s="19"/>
      <c r="N13" s="19"/>
      <c r="O13" s="19"/>
      <c r="P13" s="24" t="s">
        <v>36</v>
      </c>
      <c r="Q13" s="13">
        <v>311</v>
      </c>
      <c r="R13" s="13">
        <v>8</v>
      </c>
    </row>
    <row r="14" spans="1:18" outlineLevel="1" x14ac:dyDescent="0.25">
      <c r="A14" s="21">
        <v>44502</v>
      </c>
      <c r="B14" s="13">
        <v>9</v>
      </c>
      <c r="C14" s="13" t="s">
        <v>30</v>
      </c>
      <c r="D14" t="s">
        <v>51</v>
      </c>
      <c r="E14" s="15">
        <v>97.23</v>
      </c>
      <c r="F14" s="19"/>
      <c r="G14" s="15">
        <v>97.23</v>
      </c>
      <c r="H14" s="19"/>
      <c r="I14" s="19"/>
      <c r="J14" s="19"/>
      <c r="K14" s="19"/>
      <c r="L14" s="19"/>
      <c r="M14" s="19"/>
      <c r="N14" s="19"/>
      <c r="O14" s="19"/>
      <c r="P14" s="24" t="s">
        <v>36</v>
      </c>
      <c r="Q14" s="13">
        <v>311</v>
      </c>
      <c r="R14" s="13">
        <v>9</v>
      </c>
    </row>
    <row r="15" spans="1:18" outlineLevel="1" x14ac:dyDescent="0.25">
      <c r="A15" s="21">
        <v>44511</v>
      </c>
      <c r="B15" s="13">
        <v>10</v>
      </c>
      <c r="C15" s="13" t="s">
        <v>30</v>
      </c>
      <c r="D15" s="8" t="s">
        <v>52</v>
      </c>
      <c r="E15" s="15">
        <v>60</v>
      </c>
      <c r="F15" s="19"/>
      <c r="G15" s="19"/>
      <c r="H15" s="19"/>
      <c r="I15" s="19"/>
      <c r="J15" s="19">
        <v>60</v>
      </c>
      <c r="K15" s="18"/>
      <c r="L15" s="18"/>
      <c r="M15" s="18"/>
      <c r="N15" s="18"/>
      <c r="O15" s="18"/>
      <c r="P15" s="24" t="s">
        <v>36</v>
      </c>
      <c r="Q15" s="13">
        <v>312</v>
      </c>
      <c r="R15" s="13">
        <v>10</v>
      </c>
    </row>
    <row r="16" spans="1:18" outlineLevel="1" x14ac:dyDescent="0.25">
      <c r="A16" s="21">
        <v>44517</v>
      </c>
      <c r="B16" s="13">
        <v>11</v>
      </c>
      <c r="C16" s="13" t="s">
        <v>30</v>
      </c>
      <c r="D16" s="8" t="s">
        <v>53</v>
      </c>
      <c r="E16" s="16">
        <v>40</v>
      </c>
      <c r="F16" s="19"/>
      <c r="G16" s="19"/>
      <c r="H16" s="19"/>
      <c r="I16" s="19"/>
      <c r="J16" s="19">
        <v>40</v>
      </c>
      <c r="K16" s="18"/>
      <c r="L16" s="18"/>
      <c r="M16" s="18"/>
      <c r="N16" s="18"/>
      <c r="O16" s="18"/>
      <c r="P16" s="24" t="s">
        <v>36</v>
      </c>
      <c r="Q16" s="13">
        <v>312</v>
      </c>
      <c r="R16" s="14">
        <v>11</v>
      </c>
    </row>
    <row r="17" spans="1:18" outlineLevel="1" x14ac:dyDescent="0.25">
      <c r="A17" s="21">
        <v>44525</v>
      </c>
      <c r="B17" s="13">
        <v>12</v>
      </c>
      <c r="C17" s="13" t="s">
        <v>30</v>
      </c>
      <c r="D17" t="s">
        <v>65</v>
      </c>
      <c r="E17" s="15">
        <v>97.23</v>
      </c>
      <c r="F17" s="19"/>
      <c r="G17" s="15">
        <v>97.23</v>
      </c>
      <c r="H17" s="19"/>
      <c r="I17" s="19"/>
      <c r="J17" s="19"/>
      <c r="K17" s="18"/>
      <c r="L17" s="18"/>
      <c r="M17" s="18"/>
      <c r="N17" s="18"/>
      <c r="O17" s="18"/>
      <c r="P17" s="24" t="s">
        <v>36</v>
      </c>
      <c r="Q17" s="13">
        <v>312</v>
      </c>
      <c r="R17" s="14">
        <v>12</v>
      </c>
    </row>
    <row r="18" spans="1:18" outlineLevel="1" x14ac:dyDescent="0.25">
      <c r="A18" s="21">
        <v>44896</v>
      </c>
      <c r="B18" s="13">
        <v>13</v>
      </c>
      <c r="C18" s="28" t="s">
        <v>54</v>
      </c>
      <c r="D18" s="8" t="s">
        <v>55</v>
      </c>
      <c r="E18" s="17">
        <v>121.4</v>
      </c>
      <c r="F18" s="19"/>
      <c r="G18" s="17">
        <v>121.4</v>
      </c>
      <c r="H18" s="19"/>
      <c r="I18" s="19"/>
      <c r="J18" s="19"/>
      <c r="K18" s="18"/>
      <c r="L18" s="18"/>
      <c r="M18" s="18"/>
      <c r="N18" s="18"/>
      <c r="O18" s="18"/>
      <c r="P18" s="24" t="s">
        <v>36</v>
      </c>
      <c r="Q18" s="13">
        <v>312</v>
      </c>
      <c r="R18" s="13">
        <v>13</v>
      </c>
    </row>
    <row r="19" spans="1:18" outlineLevel="1" x14ac:dyDescent="0.25">
      <c r="A19" s="21">
        <v>44539</v>
      </c>
      <c r="B19" s="13">
        <v>14</v>
      </c>
      <c r="C19" s="28" t="s">
        <v>30</v>
      </c>
      <c r="D19" s="8" t="s">
        <v>56</v>
      </c>
      <c r="E19" s="17">
        <v>93.6</v>
      </c>
      <c r="F19" s="19"/>
      <c r="G19" s="19"/>
      <c r="H19" s="19"/>
      <c r="I19" s="19"/>
      <c r="J19" s="19"/>
      <c r="K19" s="18"/>
      <c r="L19" s="18"/>
      <c r="M19" s="18"/>
      <c r="N19" s="18"/>
      <c r="O19" s="18">
        <v>93.6</v>
      </c>
      <c r="P19" s="24" t="s">
        <v>36</v>
      </c>
      <c r="Q19" s="13">
        <v>313</v>
      </c>
      <c r="R19" s="13">
        <v>14</v>
      </c>
    </row>
    <row r="20" spans="1:18" outlineLevel="1" x14ac:dyDescent="0.25">
      <c r="A20" s="21">
        <v>44553</v>
      </c>
      <c r="B20" s="13">
        <v>15</v>
      </c>
      <c r="C20" s="28" t="s">
        <v>57</v>
      </c>
      <c r="D20" s="8" t="s">
        <v>5</v>
      </c>
      <c r="E20" s="17">
        <v>9</v>
      </c>
      <c r="F20" s="19"/>
      <c r="G20" s="19"/>
      <c r="H20" s="19"/>
      <c r="I20" s="19">
        <v>9</v>
      </c>
      <c r="J20" s="19"/>
      <c r="K20" s="18"/>
      <c r="L20" s="18"/>
      <c r="M20" s="18"/>
      <c r="N20" s="18"/>
      <c r="O20" s="18"/>
      <c r="P20" s="24" t="s">
        <v>36</v>
      </c>
      <c r="Q20" s="13">
        <v>313</v>
      </c>
      <c r="R20" s="13">
        <v>15</v>
      </c>
    </row>
    <row r="21" spans="1:18" outlineLevel="1" x14ac:dyDescent="0.25">
      <c r="A21" s="21">
        <v>44555</v>
      </c>
      <c r="B21" s="13">
        <v>16</v>
      </c>
      <c r="C21" s="28" t="s">
        <v>30</v>
      </c>
      <c r="D21" t="s">
        <v>58</v>
      </c>
      <c r="E21" s="17">
        <v>97.23</v>
      </c>
      <c r="F21" s="19"/>
      <c r="G21" s="19">
        <v>97.23</v>
      </c>
      <c r="H21" s="19"/>
      <c r="I21" s="19"/>
      <c r="J21" s="19"/>
      <c r="K21" s="18"/>
      <c r="L21" s="18"/>
      <c r="M21" s="18"/>
      <c r="N21" s="18"/>
      <c r="O21" s="18"/>
      <c r="P21" s="24" t="s">
        <v>36</v>
      </c>
      <c r="Q21" s="13">
        <v>313</v>
      </c>
      <c r="R21" s="13">
        <v>16</v>
      </c>
    </row>
    <row r="22" spans="1:18" outlineLevel="1" x14ac:dyDescent="0.25">
      <c r="A22" s="21">
        <v>44555</v>
      </c>
      <c r="B22" s="13">
        <v>17</v>
      </c>
      <c r="C22" s="28" t="s">
        <v>30</v>
      </c>
      <c r="D22" s="8" t="s">
        <v>59</v>
      </c>
      <c r="E22" s="17">
        <v>234</v>
      </c>
      <c r="F22" s="19"/>
      <c r="G22" s="19">
        <v>234</v>
      </c>
      <c r="H22" s="19"/>
      <c r="I22" s="19"/>
      <c r="J22" s="19"/>
      <c r="K22" s="18"/>
      <c r="L22" s="18"/>
      <c r="M22" s="18"/>
      <c r="N22" s="18"/>
      <c r="O22" s="18"/>
      <c r="P22" s="24" t="s">
        <v>36</v>
      </c>
      <c r="Q22" s="13">
        <v>313</v>
      </c>
      <c r="R22" s="13">
        <v>17</v>
      </c>
    </row>
    <row r="23" spans="1:18" outlineLevel="1" x14ac:dyDescent="0.25">
      <c r="A23" s="21">
        <v>44561</v>
      </c>
      <c r="B23" s="13">
        <v>18</v>
      </c>
      <c r="C23" s="28" t="s">
        <v>30</v>
      </c>
      <c r="D23" s="8" t="s">
        <v>60</v>
      </c>
      <c r="E23" s="17">
        <v>218</v>
      </c>
      <c r="F23" s="19"/>
      <c r="G23" s="19"/>
      <c r="H23" s="19"/>
      <c r="I23" s="19"/>
      <c r="J23" s="19"/>
      <c r="K23" s="18">
        <v>218</v>
      </c>
      <c r="L23" s="18"/>
      <c r="M23" s="18"/>
      <c r="N23" s="18"/>
      <c r="O23" s="18"/>
      <c r="P23" s="24" t="s">
        <v>36</v>
      </c>
      <c r="Q23" s="13">
        <v>313</v>
      </c>
      <c r="R23" s="13">
        <v>18</v>
      </c>
    </row>
    <row r="24" spans="1:18" outlineLevel="1" x14ac:dyDescent="0.25">
      <c r="A24" s="21">
        <v>44566</v>
      </c>
      <c r="B24" s="13">
        <v>19</v>
      </c>
      <c r="C24" s="28" t="s">
        <v>30</v>
      </c>
      <c r="D24" s="8" t="s">
        <v>61</v>
      </c>
      <c r="E24" s="17">
        <v>60</v>
      </c>
      <c r="F24" s="19"/>
      <c r="G24" s="19"/>
      <c r="H24" s="19"/>
      <c r="I24" s="19"/>
      <c r="J24" s="19">
        <v>60</v>
      </c>
      <c r="K24" s="18"/>
      <c r="L24" s="18"/>
      <c r="M24" s="18"/>
      <c r="N24" s="18"/>
      <c r="O24" s="18"/>
      <c r="P24" s="24" t="s">
        <v>36</v>
      </c>
      <c r="Q24" s="13">
        <v>314</v>
      </c>
      <c r="R24" s="13">
        <v>19</v>
      </c>
    </row>
    <row r="25" spans="1:18" outlineLevel="1" x14ac:dyDescent="0.25">
      <c r="A25" s="21">
        <v>44584</v>
      </c>
      <c r="B25" s="13">
        <v>20</v>
      </c>
      <c r="C25" s="28" t="s">
        <v>57</v>
      </c>
      <c r="D25" s="8" t="s">
        <v>5</v>
      </c>
      <c r="E25" s="17">
        <v>8</v>
      </c>
      <c r="F25" s="19"/>
      <c r="G25" s="19"/>
      <c r="H25" s="19"/>
      <c r="I25" s="19">
        <v>8</v>
      </c>
      <c r="J25" s="19"/>
      <c r="K25" s="18"/>
      <c r="L25" s="18"/>
      <c r="M25" s="18"/>
      <c r="N25" s="18"/>
      <c r="O25" s="18"/>
      <c r="P25" s="13" t="s">
        <v>36</v>
      </c>
      <c r="Q25" s="13">
        <v>314</v>
      </c>
      <c r="R25" s="13">
        <v>20</v>
      </c>
    </row>
    <row r="26" spans="1:18" outlineLevel="1" x14ac:dyDescent="0.25">
      <c r="A26" s="21">
        <v>44584</v>
      </c>
      <c r="B26" s="13">
        <v>21</v>
      </c>
      <c r="C26" s="28" t="s">
        <v>57</v>
      </c>
      <c r="D26" s="8" t="s">
        <v>5</v>
      </c>
      <c r="E26" s="17">
        <v>10</v>
      </c>
      <c r="F26" s="19"/>
      <c r="G26" s="19"/>
      <c r="H26" s="19"/>
      <c r="I26" s="19">
        <v>10</v>
      </c>
      <c r="J26" s="19"/>
      <c r="K26" s="18"/>
      <c r="L26" s="18"/>
      <c r="M26" s="18"/>
      <c r="N26" s="18"/>
      <c r="O26" s="18"/>
      <c r="P26" s="13" t="s">
        <v>36</v>
      </c>
      <c r="Q26" s="13">
        <v>315</v>
      </c>
      <c r="R26" s="13">
        <v>21</v>
      </c>
    </row>
    <row r="27" spans="1:18" outlineLevel="1" x14ac:dyDescent="0.25">
      <c r="A27" s="21">
        <v>44629</v>
      </c>
      <c r="B27" s="13">
        <v>22</v>
      </c>
      <c r="C27" s="28" t="s">
        <v>66</v>
      </c>
      <c r="D27" s="8" t="s">
        <v>67</v>
      </c>
      <c r="E27" s="17">
        <v>35</v>
      </c>
      <c r="F27" s="19"/>
      <c r="G27" s="19"/>
      <c r="H27" s="19"/>
      <c r="I27" s="19"/>
      <c r="J27" s="19"/>
      <c r="K27" s="18"/>
      <c r="L27" s="18"/>
      <c r="M27" s="19">
        <v>35</v>
      </c>
      <c r="N27" s="18"/>
      <c r="O27" s="18"/>
      <c r="P27" s="13" t="s">
        <v>36</v>
      </c>
      <c r="Q27" s="13">
        <v>316</v>
      </c>
      <c r="R27" s="13">
        <v>22</v>
      </c>
    </row>
    <row r="28" spans="1:18" outlineLevel="1" x14ac:dyDescent="0.25">
      <c r="A28" s="21">
        <v>44643</v>
      </c>
      <c r="B28" s="13">
        <v>23</v>
      </c>
      <c r="C28" s="28" t="s">
        <v>57</v>
      </c>
      <c r="D28" s="8" t="s">
        <v>5</v>
      </c>
      <c r="E28" s="17">
        <v>8</v>
      </c>
      <c r="F28" s="19"/>
      <c r="G28" s="19"/>
      <c r="H28" s="19"/>
      <c r="I28" s="19">
        <v>8</v>
      </c>
      <c r="J28" s="19"/>
      <c r="K28" s="18"/>
      <c r="L28" s="18"/>
      <c r="M28" s="19"/>
      <c r="N28" s="18"/>
      <c r="O28" s="18"/>
      <c r="P28" s="13" t="s">
        <v>36</v>
      </c>
      <c r="Q28" s="13">
        <v>316</v>
      </c>
      <c r="R28" s="13">
        <v>23</v>
      </c>
    </row>
    <row r="29" spans="1:18" outlineLevel="1" x14ac:dyDescent="0.25">
      <c r="A29" s="21">
        <v>44648</v>
      </c>
      <c r="B29" s="13">
        <v>24</v>
      </c>
      <c r="C29" s="28" t="s">
        <v>30</v>
      </c>
      <c r="D29" t="s">
        <v>62</v>
      </c>
      <c r="E29" s="17">
        <v>97.23</v>
      </c>
      <c r="F29" s="19"/>
      <c r="G29" s="17">
        <v>97.23</v>
      </c>
      <c r="H29" s="19"/>
      <c r="I29" s="19"/>
      <c r="J29" s="19"/>
      <c r="K29" s="18"/>
      <c r="L29" s="18"/>
      <c r="M29" s="18"/>
      <c r="N29" s="18"/>
      <c r="O29" s="18"/>
      <c r="P29" s="13" t="s">
        <v>36</v>
      </c>
      <c r="Q29" s="13">
        <v>316</v>
      </c>
      <c r="R29" s="13">
        <v>24</v>
      </c>
    </row>
    <row r="30" spans="1:18" outlineLevel="1" x14ac:dyDescent="0.25">
      <c r="A30" s="21">
        <v>44648</v>
      </c>
      <c r="B30" s="13">
        <v>25</v>
      </c>
      <c r="C30" s="28" t="s">
        <v>30</v>
      </c>
      <c r="D30" t="s">
        <v>63</v>
      </c>
      <c r="E30" s="17">
        <v>97.23</v>
      </c>
      <c r="F30" s="19"/>
      <c r="G30" s="17">
        <v>97.23</v>
      </c>
      <c r="H30" s="19"/>
      <c r="I30" s="19"/>
      <c r="J30" s="19"/>
      <c r="K30" s="18"/>
      <c r="L30" s="18"/>
      <c r="M30" s="18"/>
      <c r="N30" s="18"/>
      <c r="O30" s="18"/>
      <c r="P30" s="13" t="s">
        <v>36</v>
      </c>
      <c r="Q30" s="13">
        <v>316</v>
      </c>
      <c r="R30" s="13">
        <v>25</v>
      </c>
    </row>
    <row r="31" spans="1:18" outlineLevel="1" x14ac:dyDescent="0.25">
      <c r="A31" s="21">
        <v>44648</v>
      </c>
      <c r="B31" s="13">
        <v>26</v>
      </c>
      <c r="C31" s="28" t="s">
        <v>30</v>
      </c>
      <c r="D31" t="s">
        <v>64</v>
      </c>
      <c r="E31" s="17">
        <v>97.23</v>
      </c>
      <c r="F31" s="19"/>
      <c r="G31" s="17">
        <v>97.23</v>
      </c>
      <c r="H31" s="19"/>
      <c r="I31" s="19"/>
      <c r="J31" s="19"/>
      <c r="K31" s="18"/>
      <c r="L31" s="18"/>
      <c r="M31" s="18"/>
      <c r="N31" s="18"/>
      <c r="O31" s="18"/>
      <c r="P31" s="13" t="s">
        <v>36</v>
      </c>
      <c r="Q31" s="13">
        <v>316</v>
      </c>
      <c r="R31" s="13">
        <v>26</v>
      </c>
    </row>
    <row r="32" spans="1:18" outlineLevel="1" x14ac:dyDescent="0.25">
      <c r="A32" s="21"/>
      <c r="B32" s="13"/>
      <c r="C32" s="28"/>
      <c r="D32" s="8"/>
      <c r="E32" s="17"/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3"/>
      <c r="Q32" s="13"/>
    </row>
    <row r="33" spans="1:16" x14ac:dyDescent="0.25">
      <c r="A33" s="2"/>
      <c r="E33" s="27">
        <f>SUM(E6:E31)</f>
        <v>2551.9</v>
      </c>
      <c r="F33" s="20"/>
      <c r="G33" s="20">
        <f t="shared" ref="G33:O33" si="0">SUM(G6:G31)</f>
        <v>1617.9</v>
      </c>
      <c r="H33" s="20">
        <f t="shared" si="0"/>
        <v>0</v>
      </c>
      <c r="I33" s="20">
        <f t="shared" si="0"/>
        <v>35</v>
      </c>
      <c r="J33" s="20">
        <f t="shared" si="0"/>
        <v>160</v>
      </c>
      <c r="K33" s="20">
        <f t="shared" si="0"/>
        <v>218</v>
      </c>
      <c r="L33" s="20">
        <f t="shared" si="0"/>
        <v>0</v>
      </c>
      <c r="M33" s="20">
        <f t="shared" si="0"/>
        <v>95</v>
      </c>
      <c r="N33" s="20">
        <f t="shared" si="0"/>
        <v>168</v>
      </c>
      <c r="O33" s="20">
        <f t="shared" si="0"/>
        <v>258</v>
      </c>
      <c r="P33" s="13"/>
    </row>
    <row r="34" spans="1:16" x14ac:dyDescent="0.25">
      <c r="A34" s="2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13"/>
    </row>
    <row r="35" spans="1:16" x14ac:dyDescent="0.25">
      <c r="A35" s="2"/>
      <c r="E35" s="6"/>
      <c r="F35" s="3"/>
      <c r="G35" s="3"/>
      <c r="H35" s="3"/>
      <c r="I35" s="3"/>
      <c r="J35" s="3"/>
    </row>
    <row r="36" spans="1:16" x14ac:dyDescent="0.25">
      <c r="A36" s="2"/>
      <c r="E36" s="6" t="s">
        <v>40</v>
      </c>
      <c r="F36" s="3">
        <f>SUM(F33:O33)</f>
        <v>2551.9</v>
      </c>
      <c r="G36" s="3"/>
      <c r="H36" s="3"/>
      <c r="I36" s="3"/>
      <c r="J36" s="3"/>
    </row>
    <row r="37" spans="1:16" x14ac:dyDescent="0.25">
      <c r="A37" s="2"/>
      <c r="E37" s="6"/>
      <c r="F37" s="3"/>
      <c r="G37" s="3"/>
      <c r="H37" s="3"/>
      <c r="I37" s="3"/>
      <c r="J37" s="3"/>
    </row>
    <row r="38" spans="1:16" ht="15.75" thickBot="1" x14ac:dyDescent="0.3">
      <c r="E38" s="6"/>
      <c r="F38" s="3"/>
      <c r="G38" s="3"/>
      <c r="H38" s="3"/>
      <c r="I38" s="3"/>
      <c r="J38" s="3"/>
    </row>
    <row r="39" spans="1:16" ht="15.75" thickBot="1" x14ac:dyDescent="0.3">
      <c r="D39" s="18" t="s">
        <v>31</v>
      </c>
      <c r="E39" s="22">
        <f>SUM(G33:H33)</f>
        <v>1617.9</v>
      </c>
      <c r="G39" s="18" t="s">
        <v>32</v>
      </c>
      <c r="H39" s="22">
        <f>SUM(I33:O33)</f>
        <v>934</v>
      </c>
      <c r="I39" s="3"/>
      <c r="J39" s="3"/>
      <c r="K39" s="18" t="s">
        <v>33</v>
      </c>
      <c r="L39" s="23">
        <f>SUM(E39+H39)</f>
        <v>2551.9</v>
      </c>
    </row>
    <row r="40" spans="1:16" x14ac:dyDescent="0.25"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6" x14ac:dyDescent="0.25">
      <c r="E41" s="11"/>
      <c r="F41" s="11"/>
      <c r="G41" s="11"/>
      <c r="H41" s="11"/>
      <c r="I41" s="11"/>
      <c r="J41" s="11"/>
      <c r="K41" s="12"/>
      <c r="L41" s="12"/>
      <c r="M41" s="12"/>
      <c r="N41" s="12"/>
    </row>
    <row r="42" spans="1:16" x14ac:dyDescent="0.25">
      <c r="E42" s="3"/>
      <c r="F42" s="3"/>
      <c r="G42" s="3"/>
      <c r="H42" s="3"/>
      <c r="I42" s="3"/>
      <c r="J42" s="3"/>
    </row>
    <row r="43" spans="1:16" x14ac:dyDescent="0.25">
      <c r="E43" s="3"/>
      <c r="F43" s="3"/>
      <c r="G43" s="3"/>
      <c r="H43" s="3"/>
      <c r="I43" s="3"/>
      <c r="J43" s="3"/>
    </row>
    <row r="44" spans="1:16" x14ac:dyDescent="0.25">
      <c r="E44" s="3"/>
      <c r="F44" s="3"/>
      <c r="G44" s="3"/>
      <c r="H44" s="3"/>
      <c r="I44" s="3"/>
      <c r="J44" s="3"/>
    </row>
    <row r="45" spans="1:16" x14ac:dyDescent="0.25">
      <c r="E45" s="3"/>
      <c r="F45" s="3"/>
      <c r="G45" s="3"/>
      <c r="H45" s="3"/>
      <c r="I45" s="3"/>
      <c r="J45" s="3"/>
    </row>
    <row r="46" spans="1:16" x14ac:dyDescent="0.25">
      <c r="E46" s="3"/>
      <c r="F46" s="3"/>
      <c r="G46" s="3"/>
      <c r="H46" s="3"/>
      <c r="I46" s="3"/>
      <c r="J46" s="3"/>
    </row>
    <row r="47" spans="1:16" x14ac:dyDescent="0.25">
      <c r="E47" s="3"/>
      <c r="F47" s="3"/>
      <c r="G47" s="3"/>
      <c r="H47" s="3"/>
      <c r="I47" s="3"/>
      <c r="J47" s="3"/>
    </row>
    <row r="48" spans="1:16" x14ac:dyDescent="0.25">
      <c r="E48" s="3"/>
      <c r="F48" s="3"/>
      <c r="G48" s="3"/>
      <c r="H48" s="3"/>
      <c r="I48" s="3"/>
      <c r="J48" s="3"/>
    </row>
    <row r="49" spans="5:10" x14ac:dyDescent="0.25">
      <c r="E49" s="3"/>
      <c r="F49" s="3"/>
      <c r="G49" s="3"/>
      <c r="H49" s="3"/>
      <c r="I49" s="3"/>
      <c r="J49" s="3"/>
    </row>
    <row r="50" spans="5:10" x14ac:dyDescent="0.25">
      <c r="E50" s="3"/>
      <c r="F50" s="3"/>
      <c r="G50" s="3"/>
      <c r="H50" s="3"/>
      <c r="I50" s="3"/>
      <c r="J50" s="3"/>
    </row>
    <row r="51" spans="5:10" x14ac:dyDescent="0.25">
      <c r="E51" s="3"/>
      <c r="F51" s="3"/>
      <c r="G51" s="3"/>
      <c r="H51" s="3"/>
      <c r="I51" s="3"/>
      <c r="J51" s="3"/>
    </row>
    <row r="52" spans="5:10" x14ac:dyDescent="0.25">
      <c r="E52" s="3"/>
      <c r="F52" s="3"/>
      <c r="G52" s="3"/>
      <c r="H52" s="3"/>
      <c r="I52" s="3"/>
      <c r="J52" s="3"/>
    </row>
    <row r="53" spans="5:10" x14ac:dyDescent="0.25">
      <c r="E53" s="3"/>
      <c r="F53" s="3"/>
      <c r="G53" s="3"/>
      <c r="H53" s="3"/>
      <c r="I53" s="3"/>
      <c r="J53" s="3"/>
    </row>
    <row r="54" spans="5:10" x14ac:dyDescent="0.25">
      <c r="E54" s="3"/>
      <c r="F54" s="3"/>
      <c r="G54" s="3"/>
      <c r="H54" s="3"/>
      <c r="I54" s="3"/>
      <c r="J54" s="3"/>
    </row>
    <row r="55" spans="5:10" x14ac:dyDescent="0.25">
      <c r="E55" s="3"/>
      <c r="F55" s="3"/>
      <c r="G55" s="3"/>
      <c r="H55" s="3"/>
      <c r="I55" s="3"/>
      <c r="J55" s="3"/>
    </row>
    <row r="56" spans="5:10" x14ac:dyDescent="0.25">
      <c r="E56" s="3"/>
      <c r="F56" s="3"/>
      <c r="G56" s="3"/>
      <c r="H56" s="3"/>
      <c r="I56" s="3"/>
      <c r="J56" s="3"/>
    </row>
    <row r="57" spans="5:10" x14ac:dyDescent="0.25">
      <c r="E57" s="3"/>
      <c r="F57" s="3"/>
      <c r="G57" s="3"/>
      <c r="H57" s="3"/>
      <c r="I57" s="3"/>
      <c r="J57" s="3"/>
    </row>
    <row r="58" spans="5:10" x14ac:dyDescent="0.25">
      <c r="E58" s="3"/>
      <c r="F58" s="3"/>
      <c r="G58" s="3"/>
      <c r="H58" s="3"/>
      <c r="I58" s="3"/>
      <c r="J58" s="3"/>
    </row>
    <row r="59" spans="5:10" x14ac:dyDescent="0.25">
      <c r="E59" s="3"/>
      <c r="F59" s="3"/>
      <c r="G59" s="3"/>
      <c r="H59" s="3"/>
      <c r="I59" s="3"/>
      <c r="J59" s="3"/>
    </row>
    <row r="60" spans="5:10" x14ac:dyDescent="0.25">
      <c r="E60" s="3"/>
      <c r="F60" s="3"/>
      <c r="G60" s="3"/>
      <c r="H60" s="3"/>
      <c r="I60" s="3"/>
      <c r="J60" s="3"/>
    </row>
    <row r="61" spans="5:10" x14ac:dyDescent="0.25">
      <c r="E61" s="3"/>
      <c r="F61" s="3"/>
      <c r="G61" s="3"/>
      <c r="H61" s="3"/>
      <c r="I61" s="3"/>
      <c r="J6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12.28515625" customWidth="1"/>
    <col min="3" max="3" width="38.7109375" customWidth="1"/>
  </cols>
  <sheetData>
    <row r="1" spans="1:4" x14ac:dyDescent="0.25">
      <c r="A1" t="s">
        <v>18</v>
      </c>
    </row>
    <row r="2" spans="1:4" x14ac:dyDescent="0.25">
      <c r="A2" t="s">
        <v>23</v>
      </c>
    </row>
    <row r="3" spans="1:4" x14ac:dyDescent="0.25">
      <c r="A3" t="s">
        <v>7</v>
      </c>
    </row>
    <row r="5" spans="1:4" x14ac:dyDescent="0.25">
      <c r="A5" t="s">
        <v>0</v>
      </c>
      <c r="B5" t="s">
        <v>1</v>
      </c>
      <c r="C5" t="s">
        <v>2</v>
      </c>
      <c r="D5" t="s">
        <v>8</v>
      </c>
    </row>
    <row r="7" spans="1:4" x14ac:dyDescent="0.25">
      <c r="A7" s="2">
        <v>43194</v>
      </c>
      <c r="B7" s="13" t="s">
        <v>25</v>
      </c>
      <c r="C7" t="s">
        <v>26</v>
      </c>
      <c r="D7" s="3">
        <v>5.37</v>
      </c>
    </row>
    <row r="8" spans="1:4" x14ac:dyDescent="0.25">
      <c r="A8" s="2">
        <v>43217</v>
      </c>
      <c r="B8" s="13" t="s">
        <v>27</v>
      </c>
      <c r="C8" t="s">
        <v>28</v>
      </c>
      <c r="D8" s="3">
        <v>2700</v>
      </c>
    </row>
    <row r="9" spans="1:4" x14ac:dyDescent="0.25">
      <c r="A9" s="2">
        <v>43267</v>
      </c>
      <c r="B9" s="13"/>
      <c r="C9" t="s">
        <v>29</v>
      </c>
      <c r="D9" s="3">
        <v>160</v>
      </c>
    </row>
    <row r="10" spans="1:4" x14ac:dyDescent="0.25">
      <c r="A10" s="2"/>
      <c r="B10" s="13"/>
      <c r="D10" s="3"/>
    </row>
    <row r="11" spans="1:4" x14ac:dyDescent="0.25">
      <c r="A11" s="2"/>
      <c r="B11" s="13"/>
      <c r="D11" s="3"/>
    </row>
    <row r="12" spans="1:4" x14ac:dyDescent="0.25">
      <c r="A12" s="2"/>
      <c r="D12" s="3"/>
    </row>
    <row r="13" spans="1:4" x14ac:dyDescent="0.25">
      <c r="A13" s="2"/>
      <c r="D13" s="3"/>
    </row>
    <row r="14" spans="1:4" x14ac:dyDescent="0.25">
      <c r="A14" s="2"/>
      <c r="D14" s="3"/>
    </row>
    <row r="15" spans="1:4" x14ac:dyDescent="0.25">
      <c r="D15" s="3"/>
    </row>
    <row r="16" spans="1:4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4">
        <f>SUM(D7:D20)</f>
        <v>2865.37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workbookViewId="0">
      <selection activeCell="B20" sqref="B20"/>
    </sheetView>
  </sheetViews>
  <sheetFormatPr defaultRowHeight="15" x14ac:dyDescent="0.25"/>
  <cols>
    <col min="1" max="1" width="34.85546875" customWidth="1"/>
  </cols>
  <sheetData>
    <row r="1" spans="1:3" x14ac:dyDescent="0.25">
      <c r="A1" t="s">
        <v>18</v>
      </c>
    </row>
    <row r="2" spans="1:3" x14ac:dyDescent="0.25">
      <c r="A2" t="s">
        <v>23</v>
      </c>
    </row>
    <row r="3" spans="1:3" x14ac:dyDescent="0.25">
      <c r="A3" t="s">
        <v>9</v>
      </c>
    </row>
    <row r="5" spans="1:3" x14ac:dyDescent="0.25">
      <c r="A5" t="s">
        <v>24</v>
      </c>
      <c r="B5">
        <v>2969.55</v>
      </c>
    </row>
    <row r="7" spans="1:3" x14ac:dyDescent="0.25">
      <c r="A7" t="s">
        <v>11</v>
      </c>
      <c r="B7" s="3">
        <f>Receipts!D21</f>
        <v>2865.37</v>
      </c>
    </row>
    <row r="9" spans="1:3" x14ac:dyDescent="0.25">
      <c r="A9" t="s">
        <v>10</v>
      </c>
      <c r="B9" s="3">
        <f>Payments!E33</f>
        <v>2551.9</v>
      </c>
    </row>
    <row r="11" spans="1:3" x14ac:dyDescent="0.25">
      <c r="A11" t="s">
        <v>12</v>
      </c>
      <c r="B11" s="10">
        <f>B5+B7-B9</f>
        <v>3283.02</v>
      </c>
    </row>
    <row r="14" spans="1:3" x14ac:dyDescent="0.25">
      <c r="A14" t="s">
        <v>13</v>
      </c>
      <c r="B14" s="3">
        <v>4774.33</v>
      </c>
      <c r="C14" s="9">
        <v>43345</v>
      </c>
    </row>
    <row r="15" spans="1:3" x14ac:dyDescent="0.25">
      <c r="A15" t="s">
        <v>14</v>
      </c>
    </row>
    <row r="16" spans="1:3" x14ac:dyDescent="0.25">
      <c r="B16" s="6"/>
    </row>
    <row r="17" spans="1:4" x14ac:dyDescent="0.25">
      <c r="A17">
        <v>729</v>
      </c>
      <c r="B17" s="7">
        <v>-12.65</v>
      </c>
    </row>
    <row r="18" spans="1:4" x14ac:dyDescent="0.25">
      <c r="B18" s="6"/>
    </row>
    <row r="19" spans="1:4" x14ac:dyDescent="0.25">
      <c r="A19">
        <v>742</v>
      </c>
      <c r="B19" s="6">
        <v>-60</v>
      </c>
    </row>
    <row r="20" spans="1:4" x14ac:dyDescent="0.25">
      <c r="B20" s="6"/>
    </row>
    <row r="21" spans="1:4" x14ac:dyDescent="0.25">
      <c r="A21" t="s">
        <v>22</v>
      </c>
      <c r="B21" s="6"/>
    </row>
    <row r="23" spans="1:4" x14ac:dyDescent="0.25">
      <c r="B23" s="4">
        <f>SUM(B14:B22)</f>
        <v>4701.68</v>
      </c>
      <c r="D23" s="3">
        <f>B23-B11</f>
        <v>1418.6600000000003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Payments</vt:lpstr>
      <vt:lpstr>Receipts</vt:lpstr>
      <vt:lpstr>Bank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Green</dc:creator>
  <cp:lastModifiedBy>Laptop</cp:lastModifiedBy>
  <cp:lastPrinted>2021-04-06T11:15:58Z</cp:lastPrinted>
  <dcterms:created xsi:type="dcterms:W3CDTF">2015-01-26T15:18:04Z</dcterms:created>
  <dcterms:modified xsi:type="dcterms:W3CDTF">2022-05-02T16:16:54Z</dcterms:modified>
</cp:coreProperties>
</file>